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VINARSKY FOND/ZATKY/K VYHLÁŠENÍ/"/>
    </mc:Choice>
  </mc:AlternateContent>
  <xr:revisionPtr revIDLastSave="0" documentId="8_{89CC49E0-29AB-0E4F-999C-A0527D92561C}" xr6:coauthVersionLast="47" xr6:coauthVersionMax="47" xr10:uidLastSave="{00000000-0000-0000-0000-000000000000}"/>
  <bookViews>
    <workbookView xWindow="-35100" yWindow="1240" windowWidth="28240" windowHeight="17140" xr2:uid="{2C83DC23-A8FE-3F41-955F-748C66543B7C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  <c r="F3" i="1"/>
  <c r="F4" i="1"/>
  <c r="F5" i="1"/>
  <c r="F6" i="1"/>
  <c r="F2" i="1"/>
  <c r="B7" i="1" l="1"/>
</calcChain>
</file>

<file path=xl/sharedStrings.xml><?xml version="1.0" encoding="utf-8"?>
<sst xmlns="http://schemas.openxmlformats.org/spreadsheetml/2006/main" count="24" uniqueCount="21">
  <si>
    <t>Typ uzávěru</t>
  </si>
  <si>
    <t>Barva</t>
  </si>
  <si>
    <t>Předpokládaný počet</t>
  </si>
  <si>
    <t>Jednotková cena bez DPH (Kč)</t>
  </si>
  <si>
    <t>Sazba DPH (%)</t>
  </si>
  <si>
    <t>Jednotková cena včetně DPH (Kč)</t>
  </si>
  <si>
    <t>Poznámka (popis potisku / ražby)</t>
  </si>
  <si>
    <t>Záklopka 30 x 60 mm</t>
  </si>
  <si>
    <t>černá / bílá / krémová</t>
  </si>
  <si>
    <t>280 tis kusů</t>
  </si>
  <si>
    <t>Záklopka 31 x 60 mm</t>
  </si>
  <si>
    <t>80 tis kusů</t>
  </si>
  <si>
    <t>Záklopka 34,5 x 60 mm</t>
  </si>
  <si>
    <t>20 tis. kusů</t>
  </si>
  <si>
    <t>Šroubový uzávěr 30 x 60 mm</t>
  </si>
  <si>
    <t>1,8 mil. Kusů</t>
  </si>
  <si>
    <t>tyrkysová</t>
  </si>
  <si>
    <t>300.000 kusů</t>
  </si>
  <si>
    <t>CENA CELKEM BEZ DPH</t>
  </si>
  <si>
    <t>Šroubový uzávěr - bublinky 30 x 60 mm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</si>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</sst>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scheme val="minor"/>
    </font>
    <font>
      <sz val="14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5" xfId="0" applyFont="1" applyBorder="1"/>
    <xf numFmtId="0" fontId="3" fillId="0" borderId="1" xfId="0" applyFont="1" applyBorder="1"/>
    <xf numFmtId="0" fontId="3" fillId="0" borderId="6" xfId="0" applyFont="1" applyBorder="1"/>
    <xf numFmtId="0" fontId="3" fillId="0" borderId="0" xfId="0" applyFont="1"/>
    <xf numFmtId="0" fontId="2" fillId="2" borderId="7" xfId="0" applyFont="1" applyFill="1" applyBorder="1"/>
    <xf numFmtId="0" fontId="2" fillId="2" borderId="10" xfId="0" applyFont="1" applyFill="1" applyBorder="1" applyAlignment="1">
      <alignment horizontal="center" vertical="center" wrapText="1"/>
    </xf>
    <xf numFmtId="44" fontId="3" fillId="0" borderId="1" xfId="1" applyFont="1" applyBorder="1"/>
    <xf numFmtId="44" fontId="3" fillId="0" borderId="11" xfId="1" applyFont="1" applyBorder="1"/>
    <xf numFmtId="44" fontId="2" fillId="2" borderId="8" xfId="1" applyFont="1" applyFill="1" applyBorder="1" applyAlignment="1">
      <alignment horizontal="center"/>
    </xf>
    <xf numFmtId="44" fontId="2" fillId="2" borderId="12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8159-561A-A14D-9875-727BBF60BC4C}">
  <dimension ref="A1:H7"/>
  <sheetViews>
    <sheetView tabSelected="1" workbookViewId="0">
      <selection activeCell="G16" sqref="G16"/>
    </sheetView>
  </sheetViews>
  <sheetFormatPr baseColWidth="10" defaultRowHeight="19" x14ac:dyDescent="0.25"/>
  <cols>
    <col min="1" max="1" width="37.6640625" style="8" bestFit="1" customWidth="1"/>
    <col min="2" max="2" width="21.5" style="8" bestFit="1" customWidth="1"/>
    <col min="3" max="3" width="18.1640625" style="8" bestFit="1" customWidth="1"/>
    <col min="4" max="4" width="16.5" style="8" customWidth="1"/>
    <col min="5" max="5" width="10.83203125" style="8"/>
    <col min="6" max="8" width="18.1640625" style="8" customWidth="1"/>
    <col min="9" max="16384" width="10.83203125" style="8"/>
  </cols>
  <sheetData>
    <row r="1" spans="1:8" s="4" customFormat="1" ht="6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0" t="s">
        <v>20</v>
      </c>
      <c r="H1" s="3" t="s">
        <v>6</v>
      </c>
    </row>
    <row r="2" spans="1:8" x14ac:dyDescent="0.25">
      <c r="A2" s="5" t="s">
        <v>7</v>
      </c>
      <c r="B2" s="6" t="s">
        <v>8</v>
      </c>
      <c r="C2" s="6" t="s">
        <v>9</v>
      </c>
      <c r="D2" s="11"/>
      <c r="E2" s="6">
        <v>21</v>
      </c>
      <c r="F2" s="11">
        <f>D2*1.21</f>
        <v>0</v>
      </c>
      <c r="G2" s="12">
        <f>D2*280000</f>
        <v>0</v>
      </c>
      <c r="H2" s="7"/>
    </row>
    <row r="3" spans="1:8" x14ac:dyDescent="0.25">
      <c r="A3" s="5" t="s">
        <v>10</v>
      </c>
      <c r="B3" s="6" t="s">
        <v>8</v>
      </c>
      <c r="C3" s="6" t="s">
        <v>11</v>
      </c>
      <c r="D3" s="11"/>
      <c r="E3" s="6">
        <v>21</v>
      </c>
      <c r="F3" s="11">
        <f t="shared" ref="F3:F6" si="0">D3*1.21</f>
        <v>0</v>
      </c>
      <c r="G3" s="12">
        <f>D3*80000</f>
        <v>0</v>
      </c>
      <c r="H3" s="7"/>
    </row>
    <row r="4" spans="1:8" x14ac:dyDescent="0.25">
      <c r="A4" s="5" t="s">
        <v>12</v>
      </c>
      <c r="B4" s="6" t="s">
        <v>8</v>
      </c>
      <c r="C4" s="6" t="s">
        <v>13</v>
      </c>
      <c r="D4" s="11"/>
      <c r="E4" s="6">
        <v>21</v>
      </c>
      <c r="F4" s="11">
        <f t="shared" si="0"/>
        <v>0</v>
      </c>
      <c r="G4" s="12">
        <f>D4*20000</f>
        <v>0</v>
      </c>
      <c r="H4" s="7"/>
    </row>
    <row r="5" spans="1:8" x14ac:dyDescent="0.25">
      <c r="A5" s="5" t="s">
        <v>14</v>
      </c>
      <c r="B5" s="6" t="s">
        <v>8</v>
      </c>
      <c r="C5" s="6" t="s">
        <v>15</v>
      </c>
      <c r="D5" s="11"/>
      <c r="E5" s="6">
        <v>21</v>
      </c>
      <c r="F5" s="11">
        <f t="shared" si="0"/>
        <v>0</v>
      </c>
      <c r="G5" s="12">
        <f>D5*1800000</f>
        <v>0</v>
      </c>
      <c r="H5" s="7"/>
    </row>
    <row r="6" spans="1:8" x14ac:dyDescent="0.25">
      <c r="A6" s="5" t="s">
        <v>19</v>
      </c>
      <c r="B6" s="6" t="s">
        <v>16</v>
      </c>
      <c r="C6" s="6" t="s">
        <v>17</v>
      </c>
      <c r="D6" s="11"/>
      <c r="E6" s="6">
        <v>21</v>
      </c>
      <c r="F6" s="11">
        <f t="shared" si="0"/>
        <v>0</v>
      </c>
      <c r="G6" s="12">
        <f>D6*300000</f>
        <v>0</v>
      </c>
      <c r="H6" s="7"/>
    </row>
    <row r="7" spans="1:8" ht="20" thickBot="1" x14ac:dyDescent="0.3">
      <c r="A7" s="9" t="s">
        <v>18</v>
      </c>
      <c r="B7" s="13">
        <f>G2+G3+G4+G5+G6</f>
        <v>0</v>
      </c>
      <c r="C7" s="13"/>
      <c r="D7" s="13"/>
      <c r="E7" s="13"/>
      <c r="F7" s="13"/>
      <c r="G7" s="14"/>
      <c r="H7" s="15"/>
    </row>
  </sheetData>
  <mergeCells count="1">
    <mergeCell ref="B7:H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</dc:creator>
  <cp:lastModifiedBy>KK</cp:lastModifiedBy>
  <dcterms:created xsi:type="dcterms:W3CDTF">2025-07-01T10:58:45Z</dcterms:created>
  <dcterms:modified xsi:type="dcterms:W3CDTF">2025-07-01T11:03:40Z</dcterms:modified>
</cp:coreProperties>
</file>